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75" windowWidth="27795" windowHeight="12075"/>
  </bookViews>
  <sheets>
    <sheet name="Report" sheetId="1" r:id="rId1"/>
    <sheet name="Pivot" sheetId="4" r:id="rId2"/>
  </sheets>
  <functionGroups builtInGroupCount="17"/>
  <definedNames>
    <definedName name="_xlnm._FilterDatabase" localSheetId="0" hidden="1">Report!$A$10:$G$16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16" i="1" l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l="1"/>
  <c r="C12" i="1"/>
  <c r="B15" i="1"/>
  <c r="B11" i="1"/>
  <c r="D14" i="1"/>
  <c r="D11" i="1"/>
  <c r="B16" i="1"/>
  <c r="C13" i="1"/>
  <c r="D15" i="1"/>
  <c r="B13" i="1"/>
  <c r="D12" i="1"/>
  <c r="C16" i="1"/>
  <c r="B12" i="1"/>
  <c r="C11" i="1"/>
  <c r="C14" i="1"/>
  <c r="D16" i="1"/>
  <c r="B14" i="1"/>
  <c r="D13" i="1"/>
  <c r="C15" i="1"/>
</calcChain>
</file>

<file path=xl/sharedStrings.xml><?xml version="1.0" encoding="utf-8"?>
<sst xmlns="http://schemas.openxmlformats.org/spreadsheetml/2006/main" count="27" uniqueCount="24">
  <si>
    <t>Product(Road Bike)</t>
  </si>
  <si>
    <t>Product(Road Bike) Distribution(Content)</t>
  </si>
  <si>
    <t>Product(Mountain Bike)</t>
  </si>
  <si>
    <t>Product(Mountain Bike) Distribution(Content)</t>
  </si>
  <si>
    <t>Brand(ACME Bikes)</t>
  </si>
  <si>
    <t>Product(Other)</t>
  </si>
  <si>
    <t>Campaign</t>
  </si>
  <si>
    <t>Product</t>
  </si>
  <si>
    <t>Brand</t>
  </si>
  <si>
    <t>Impressions</t>
  </si>
  <si>
    <t>Distribution</t>
  </si>
  <si>
    <t>Clicks</t>
  </si>
  <si>
    <t>Cost</t>
  </si>
  <si>
    <t>Dimensions</t>
  </si>
  <si>
    <t>Regular Expression Examples</t>
  </si>
  <si>
    <t>Mountain Bike</t>
  </si>
  <si>
    <t>Other</t>
  </si>
  <si>
    <t>Road Bike</t>
  </si>
  <si>
    <t>Grand Total</t>
  </si>
  <si>
    <t>Sum of Impressions</t>
  </si>
  <si>
    <t>Sum of Clicks</t>
  </si>
  <si>
    <t>Sum of Cost</t>
  </si>
  <si>
    <t/>
  </si>
  <si>
    <t>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</si>
</sst>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3" fontId="0" fillId="0" borderId="0" xfId="1" applyFont="1"/>
    <xf numFmtId="164" fontId="0" fillId="0" borderId="0" xfId="1" applyNumberFormat="1" applyFont="1"/>
    <xf numFmtId="0" fontId="3" fillId="2" borderId="1" xfId="0" applyFont="1" applyFill="1" applyBorder="1"/>
    <xf numFmtId="0" fontId="0" fillId="2" borderId="1" xfId="0" applyFill="1" applyBorder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1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4">
    <dxf>
      <numFmt numFmtId="164" formatCode="_(* #,##0_);_(* \(#,##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osby Grant" refreshedDate="41081.805848495373" createdVersion="4" refreshedVersion="4" minRefreshableVersion="3" recordCount="6">
  <cacheSource type="worksheet">
    <worksheetSource ref="A10:G16" sheet="Report"/>
  </cacheSource>
  <cacheFields count="7">
    <cacheField name="Campaign" numFmtId="0">
      <sharedItems/>
    </cacheField>
    <cacheField name="Product" numFmtId="0">
      <sharedItems count="4">
        <s v="Road Bike"/>
        <s v="Mountain Bike"/>
        <s v=""/>
        <s v="Other"/>
      </sharedItems>
    </cacheField>
    <cacheField name="Brand" numFmtId="0">
      <sharedItems count="2">
        <s v=""/>
        <s v="ACME Bikes"/>
      </sharedItems>
    </cacheField>
    <cacheField name="Distribution" numFmtId="0">
      <sharedItems count="2">
        <s v=""/>
        <s v="Content"/>
      </sharedItems>
    </cacheField>
    <cacheField name="Impressions" numFmtId="164">
      <sharedItems containsSemiMixedTypes="0" containsString="0" containsNumber="1" containsInteger="1" minValue="356639" maxValue="2720046"/>
    </cacheField>
    <cacheField name="Clicks" numFmtId="164">
      <sharedItems containsSemiMixedTypes="0" containsString="0" containsNumber="1" minValue="7132.78" maxValue="53970.36"/>
    </cacheField>
    <cacheField name="Cost" numFmtId="43">
      <sharedItems containsSemiMixedTypes="0" containsString="0" containsNumber="1" minValue="7132.78" maxValue="107940.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s v="Product(Road Bike)"/>
    <x v="0"/>
    <x v="0"/>
    <x v="0"/>
    <n v="356639"/>
    <n v="7132.78"/>
    <n v="7132.78"/>
  </r>
  <r>
    <s v="Product(Road Bike) Distribution(Content)"/>
    <x v="0"/>
    <x v="0"/>
    <x v="1"/>
    <n v="2720046"/>
    <n v="27200.46"/>
    <n v="54400.92"/>
  </r>
  <r>
    <s v="Product(Mountain Bike)"/>
    <x v="1"/>
    <x v="0"/>
    <x v="0"/>
    <n v="2529571"/>
    <n v="50591.42"/>
    <n v="101182.84"/>
  </r>
  <r>
    <s v="Product(Mountain Bike) Distribution(Content)"/>
    <x v="1"/>
    <x v="0"/>
    <x v="1"/>
    <n v="739930"/>
    <n v="22197.899999999998"/>
    <n v="44395.799999999996"/>
  </r>
  <r>
    <s v="Brand(ACME Bikes)"/>
    <x v="2"/>
    <x v="1"/>
    <x v="0"/>
    <n v="1799012"/>
    <n v="53970.36"/>
    <n v="107940.72"/>
  </r>
  <r>
    <s v="Product(Other)"/>
    <x v="3"/>
    <x v="0"/>
    <x v="0"/>
    <n v="692021"/>
    <n v="20760.63"/>
    <n v="20760.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Product">
  <location ref="A9:D18" firstHeaderRow="0" firstDataRow="1" firstDataCol="1"/>
  <pivotFields count="7">
    <pivotField showAll="0"/>
    <pivotField axis="axisRow" showAll="0">
      <items count="5">
        <item x="2"/>
        <item x="1"/>
        <item x="3"/>
        <item x="0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numFmtId="164" showAll="0"/>
    <pivotField dataField="1" numFmtId="164" showAll="0"/>
    <pivotField dataField="1" numFmtId="43" showAll="0"/>
  </pivotFields>
  <rowFields count="2">
    <field x="3"/>
    <field x="1"/>
  </rowFields>
  <rowItems count="9">
    <i>
      <x/>
    </i>
    <i r="1">
      <x/>
    </i>
    <i r="1">
      <x v="1"/>
    </i>
    <i r="1">
      <x v="2"/>
    </i>
    <i r="1">
      <x v="3"/>
    </i>
    <i>
      <x v="1"/>
    </i>
    <i r="1">
      <x v="1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mpressions" fld="4" baseField="0" baseItem="0"/>
    <dataField name="Sum of Clicks" fld="5" baseField="0" baseItem="0"/>
    <dataField name="Sum of Cost" fld="6" baseField="0" baseItem="0"/>
  </dataFields>
  <formats count="4">
    <format dxfId="3">
      <pivotArea collapsedLevelsAreSubtotals="1" fieldPosition="0">
        <references count="2">
          <reference field="4294967294" count="2" selected="0">
            <x v="0"/>
            <x v="1"/>
          </reference>
          <reference field="1" count="0"/>
        </references>
      </pivotArea>
    </format>
    <format dxfId="2">
      <pivotArea collapsedLevelsAreSubtotals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1">
      <pivotArea grandRow="1" outline="0" collapsedLevelsAreSubtotals="1" fieldPosition="0"/>
    </format>
    <format dxfId="0">
      <pivotArea field="1" grandRow="1" outline="0" collapsedLevelsAreSubtotals="1" axis="axisRow" fieldPosition="1">
        <references count="1">
          <reference field="4294967294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G16"/>
  <sheetViews>
    <sheetView tabSelected="1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42.85546875" bestFit="1" customWidth="1"/>
    <col min="2" max="2" width="19.28515625" customWidth="1"/>
    <col min="3" max="3" width="11.28515625" customWidth="1"/>
    <col min="4" max="4" width="13.85546875" bestFit="1" customWidth="1"/>
    <col min="5" max="7" width="13.28515625" bestFit="1" customWidth="1"/>
  </cols>
  <sheetData>
    <row r="1" spans="1:7" ht="18.75" x14ac:dyDescent="0.3">
      <c r="A1" s="4" t="s">
        <v>14</v>
      </c>
      <c r="B1" s="5"/>
      <c r="C1" s="5"/>
      <c r="D1" s="5"/>
      <c r="E1" s="5"/>
      <c r="F1" s="5"/>
      <c r="G1" s="5"/>
    </row>
    <row r="8" spans="1:7" x14ac:dyDescent="0.25">
      <c r="B8" s="13" t="s">
        <v>13</v>
      </c>
      <c r="C8" s="13"/>
      <c r="D8" s="13"/>
    </row>
    <row r="10" spans="1:7" x14ac:dyDescent="0.25">
      <c r="A10" s="1" t="s">
        <v>6</v>
      </c>
      <c r="B10" s="1" t="s">
        <v>7</v>
      </c>
      <c r="C10" s="1" t="s">
        <v>8</v>
      </c>
      <c r="D10" s="1" t="s">
        <v>10</v>
      </c>
      <c r="E10" s="1" t="s">
        <v>9</v>
      </c>
      <c r="F10" s="1" t="s">
        <v>11</v>
      </c>
      <c r="G10" s="1" t="s">
        <v>12</v>
      </c>
    </row>
    <row r="11" spans="1:7" x14ac:dyDescent="0.25">
      <c r="A11" t="s">
        <v>0</v>
      </c>
      <c r="B11" s="6" t="str">
        <f>IFERROR(regexfind($A11,B$10&amp;"\(([^\)]+)\)"),"")</f>
        <v>Road Bike</v>
      </c>
      <c r="C11" s="6" t="str">
        <f>IFERROR(regexfind($A11,C$10&amp;"\(([^\)]+)\)"),"")</f>
        <v/>
      </c>
      <c r="D11" s="6" t="str">
        <f>IFERROR(regexfind($A11,D$10&amp;"\(([^\)]+)\)"),"")</f>
        <v/>
      </c>
      <c r="E11" s="3">
        <f ca="1">RANDBETWEEN(50000,2987545)</f>
        <v>1705071</v>
      </c>
      <c r="F11" s="3">
        <f ca="1">(RANDBETWEEN(0.2,3.7)/100)*E11</f>
        <v>34101.42</v>
      </c>
      <c r="G11" s="2">
        <f ca="1">RANDBETWEEN(1,2.5)*F11</f>
        <v>68202.84</v>
      </c>
    </row>
    <row r="12" spans="1:7" x14ac:dyDescent="0.25">
      <c r="A12" t="s">
        <v>1</v>
      </c>
      <c r="B12" s="6" t="str">
        <f>IFERROR(regexfind($A12,B$10&amp;"\(([^\)]+)\)"),"")</f>
        <v>Road Bike</v>
      </c>
      <c r="C12" s="6" t="str">
        <f>IFERROR(regexfind($A12,C$10&amp;"\(([^\)]+)\)"),"")</f>
        <v/>
      </c>
      <c r="D12" s="6" t="str">
        <f>IFERROR(regexfind($A12,D$10&amp;"\(([^\)]+)\)"),"")</f>
        <v>Content</v>
      </c>
      <c r="E12" s="3">
        <f t="shared" ref="E12:E16" ca="1" si="0">RANDBETWEEN(50000,2987545)</f>
        <v>1381247</v>
      </c>
      <c r="F12" s="3">
        <f t="shared" ref="F12:F16" ca="1" si="1">(RANDBETWEEN(0.2,3.7)/100)*E12</f>
        <v>13812.470000000001</v>
      </c>
      <c r="G12" s="2">
        <f t="shared" ref="G12:G16" ca="1" si="2">RANDBETWEEN(1,2.5)*F12</f>
        <v>13812.470000000001</v>
      </c>
    </row>
    <row r="13" spans="1:7" x14ac:dyDescent="0.25">
      <c r="A13" t="s">
        <v>2</v>
      </c>
      <c r="B13" s="6" t="str">
        <f>IFERROR(regexfind($A13,B$10&amp;"\(([^\)]+)\)"),"")</f>
        <v>Mountain Bike</v>
      </c>
      <c r="C13" s="6" t="str">
        <f>IFERROR(regexfind($A13,C$10&amp;"\(([^\)]+)\)"),"")</f>
        <v/>
      </c>
      <c r="D13" s="6" t="str">
        <f>IFERROR(regexfind($A13,D$10&amp;"\(([^\)]+)\)"),"")</f>
        <v/>
      </c>
      <c r="E13" s="3">
        <f t="shared" ca="1" si="0"/>
        <v>1391691</v>
      </c>
      <c r="F13" s="3">
        <f t="shared" ca="1" si="1"/>
        <v>41750.729999999996</v>
      </c>
      <c r="G13" s="2">
        <f t="shared" ca="1" si="2"/>
        <v>83501.459999999992</v>
      </c>
    </row>
    <row r="14" spans="1:7" x14ac:dyDescent="0.25">
      <c r="A14" t="s">
        <v>3</v>
      </c>
      <c r="B14" s="6" t="str">
        <f>IFERROR(regexfind($A14,B$10&amp;"\(([^\)]+)\)"),"")</f>
        <v>Mountain Bike</v>
      </c>
      <c r="C14" s="6" t="str">
        <f>IFERROR(regexfind($A14,C$10&amp;"\(([^\)]+)\)"),"")</f>
        <v/>
      </c>
      <c r="D14" s="6" t="str">
        <f>IFERROR(regexfind($A14,D$10&amp;"\(([^\)]+)\)"),"")</f>
        <v>Content</v>
      </c>
      <c r="E14" s="3">
        <f t="shared" ca="1" si="0"/>
        <v>1546110</v>
      </c>
      <c r="F14" s="3">
        <f t="shared" ca="1" si="1"/>
        <v>15461.1</v>
      </c>
      <c r="G14" s="2">
        <f t="shared" ca="1" si="2"/>
        <v>15461.1</v>
      </c>
    </row>
    <row r="15" spans="1:7" hidden="1" x14ac:dyDescent="0.25">
      <c r="A15" t="s">
        <v>4</v>
      </c>
      <c r="B15" s="6" t="str">
        <f>IFERROR(regexfind($A15,B$10&amp;"\(([^\)]+)\)"),"")</f>
        <v/>
      </c>
      <c r="C15" s="6" t="str">
        <f>IFERROR(regexfind($A15,C$10&amp;"\(([^\)]+)\)"),"")</f>
        <v>ACME Bikes</v>
      </c>
      <c r="D15" s="6" t="str">
        <f>IFERROR(regexfind($A15,D$10&amp;"\(([^\)]+)\)"),"")</f>
        <v/>
      </c>
      <c r="E15" s="3">
        <f t="shared" ca="1" si="0"/>
        <v>2046187</v>
      </c>
      <c r="F15" s="3">
        <f t="shared" ca="1" si="1"/>
        <v>40923.74</v>
      </c>
      <c r="G15" s="2">
        <f t="shared" ca="1" si="2"/>
        <v>81847.48</v>
      </c>
    </row>
    <row r="16" spans="1:7" x14ac:dyDescent="0.25">
      <c r="A16" t="s">
        <v>5</v>
      </c>
      <c r="B16" s="6" t="str">
        <f>IFERROR(regexfind($A16,B$10&amp;"\(([^\)]+)\)"),"")</f>
        <v>Other</v>
      </c>
      <c r="C16" s="6" t="str">
        <f>IFERROR(regexfind($A16,C$10&amp;"\(([^\)]+)\)"),"")</f>
        <v/>
      </c>
      <c r="D16" s="6" t="str">
        <f>IFERROR(regexfind($A16,D$10&amp;"\(([^\)]+)\)"),"")</f>
        <v/>
      </c>
      <c r="E16" s="3">
        <f t="shared" ca="1" si="0"/>
        <v>1627190</v>
      </c>
      <c r="F16" s="3">
        <f t="shared" ca="1" si="1"/>
        <v>32543.8</v>
      </c>
      <c r="G16" s="2">
        <f t="shared" ca="1" si="2"/>
        <v>32543.8</v>
      </c>
    </row>
  </sheetData>
  <autoFilter ref="A10:G16">
    <filterColumn colId="0">
      <filters>
        <filter val="Product(Mountain Bike)"/>
        <filter val="Product(Mountain Bike) Distribution(Content)"/>
        <filter val="Product(Other)"/>
        <filter val="Product(Road Bike)"/>
        <filter val="Product(Road Bike) Distribution(Content)"/>
      </filters>
    </filterColumn>
  </autoFilter>
  <mergeCells count="1">
    <mergeCell ref="B8:D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9:D18"/>
  <sheetViews>
    <sheetView workbookViewId="0">
      <selection activeCell="A4" sqref="A4"/>
    </sheetView>
  </sheetViews>
  <sheetFormatPr defaultRowHeight="15" x14ac:dyDescent="0.25"/>
  <cols>
    <col min="1" max="1" width="17.7109375" bestFit="1" customWidth="1"/>
    <col min="2" max="2" width="18.5703125" bestFit="1" customWidth="1"/>
    <col min="3" max="3" width="12.5703125" bestFit="1" customWidth="1"/>
    <col min="4" max="4" width="11.5703125" bestFit="1" customWidth="1"/>
  </cols>
  <sheetData>
    <row r="9" spans="1:4" x14ac:dyDescent="0.25">
      <c r="A9" s="7" t="s">
        <v>7</v>
      </c>
      <c r="B9" t="s">
        <v>19</v>
      </c>
      <c r="C9" t="s">
        <v>20</v>
      </c>
      <c r="D9" t="s">
        <v>21</v>
      </c>
    </row>
    <row r="10" spans="1:4" x14ac:dyDescent="0.25">
      <c r="A10" s="8" t="s">
        <v>22</v>
      </c>
      <c r="B10" s="9">
        <v>5377243</v>
      </c>
      <c r="C10" s="9">
        <v>132455.19</v>
      </c>
      <c r="D10" s="9">
        <v>237016.97</v>
      </c>
    </row>
    <row r="11" spans="1:4" x14ac:dyDescent="0.25">
      <c r="A11" s="12"/>
      <c r="B11" s="11">
        <v>1799012</v>
      </c>
      <c r="C11" s="11">
        <v>53970.36</v>
      </c>
      <c r="D11" s="10">
        <v>107940.72</v>
      </c>
    </row>
    <row r="12" spans="1:4" x14ac:dyDescent="0.25">
      <c r="A12" s="12" t="s">
        <v>15</v>
      </c>
      <c r="B12" s="11">
        <v>2529571</v>
      </c>
      <c r="C12" s="11">
        <v>50591.42</v>
      </c>
      <c r="D12" s="10">
        <v>101182.84</v>
      </c>
    </row>
    <row r="13" spans="1:4" x14ac:dyDescent="0.25">
      <c r="A13" s="12" t="s">
        <v>16</v>
      </c>
      <c r="B13" s="11">
        <v>692021</v>
      </c>
      <c r="C13" s="11">
        <v>20760.63</v>
      </c>
      <c r="D13" s="10">
        <v>20760.63</v>
      </c>
    </row>
    <row r="14" spans="1:4" x14ac:dyDescent="0.25">
      <c r="A14" s="12" t="s">
        <v>17</v>
      </c>
      <c r="B14" s="11">
        <v>356639</v>
      </c>
      <c r="C14" s="11">
        <v>7132.78</v>
      </c>
      <c r="D14" s="10">
        <v>7132.78</v>
      </c>
    </row>
    <row r="15" spans="1:4" x14ac:dyDescent="0.25">
      <c r="A15" s="8" t="s">
        <v>23</v>
      </c>
      <c r="B15" s="9">
        <v>3459976</v>
      </c>
      <c r="C15" s="9">
        <v>49398.36</v>
      </c>
      <c r="D15" s="9">
        <v>98796.72</v>
      </c>
    </row>
    <row r="16" spans="1:4" x14ac:dyDescent="0.25">
      <c r="A16" s="12" t="s">
        <v>15</v>
      </c>
      <c r="B16" s="11">
        <v>739930</v>
      </c>
      <c r="C16" s="11">
        <v>22197.899999999998</v>
      </c>
      <c r="D16" s="10">
        <v>44395.799999999996</v>
      </c>
    </row>
    <row r="17" spans="1:4" x14ac:dyDescent="0.25">
      <c r="A17" s="12" t="s">
        <v>17</v>
      </c>
      <c r="B17" s="11">
        <v>2720046</v>
      </c>
      <c r="C17" s="11">
        <v>27200.46</v>
      </c>
      <c r="D17" s="10">
        <v>54400.92</v>
      </c>
    </row>
    <row r="18" spans="1:4" x14ac:dyDescent="0.25">
      <c r="A18" s="8" t="s">
        <v>18</v>
      </c>
      <c r="B18" s="11">
        <v>8837219</v>
      </c>
      <c r="C18" s="11">
        <v>181853.55</v>
      </c>
      <c r="D18" s="10">
        <v>335813.69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Pivot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 Grant</dc:creator>
  <cp:lastModifiedBy>Crosby Grant</cp:lastModifiedBy>
  <dcterms:created xsi:type="dcterms:W3CDTF">2012-06-21T19:04:43Z</dcterms:created>
  <dcterms:modified xsi:type="dcterms:W3CDTF">2012-06-22T00:03:30Z</dcterms:modified>
</cp:coreProperties>
</file>